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10" yWindow="30" windowWidth="12735" windowHeight="10050"/>
  </bookViews>
  <sheets>
    <sheet name="DM 2022-2023" sheetId="17" r:id="rId1"/>
    <sheet name="Sheet1" sheetId="18" r:id="rId2"/>
  </sheets>
  <definedNames>
    <definedName name="_xlnm._FilterDatabase" localSheetId="0" hidden="1">'DM 2022-2023'!$A$4:$AB$43</definedName>
    <definedName name="_xlnm.Print_Titles" localSheetId="0">'DM 2022-2023'!$4:$4</definedName>
  </definedNames>
  <calcPr calcId="145621"/>
</workbook>
</file>

<file path=xl/calcChain.xml><?xml version="1.0" encoding="utf-8"?>
<calcChain xmlns="http://schemas.openxmlformats.org/spreadsheetml/2006/main">
  <c r="N6" i="17" l="1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5" i="17"/>
  <c r="N43" i="17" l="1"/>
</calcChain>
</file>

<file path=xl/sharedStrings.xml><?xml version="1.0" encoding="utf-8"?>
<sst xmlns="http://schemas.openxmlformats.org/spreadsheetml/2006/main" count="404" uniqueCount="194">
  <si>
    <t>ĐVT</t>
  </si>
  <si>
    <t>Giấy in kết quả nước tiểu</t>
  </si>
  <si>
    <t>Giấy siêu âm</t>
  </si>
  <si>
    <t>Giấy đo loãng xương</t>
  </si>
  <si>
    <t>Gel siêu âm</t>
  </si>
  <si>
    <t>Sáp bịt đầu</t>
  </si>
  <si>
    <t>Giêm sa</t>
  </si>
  <si>
    <t>Tấm lót sản khoa</t>
  </si>
  <si>
    <t>Tạp dề đỡ sanh</t>
  </si>
  <si>
    <t>Dây garo</t>
  </si>
  <si>
    <t xml:space="preserve">Acid Acetic </t>
  </si>
  <si>
    <t>Que Spatula</t>
  </si>
  <si>
    <t>Dung dịch Lazarus</t>
  </si>
  <si>
    <t>Dung dịch Maracano</t>
  </si>
  <si>
    <t>Iode (Chile)</t>
  </si>
  <si>
    <t>Nón trong phẫu thuật</t>
  </si>
  <si>
    <t>Potassium Iode</t>
  </si>
  <si>
    <t>Đầu hút mũi</t>
  </si>
  <si>
    <t>Vôi sô đa</t>
  </si>
  <si>
    <t>Fuchsin</t>
  </si>
  <si>
    <t>Cồn Acid</t>
  </si>
  <si>
    <t>Xanh Methylen</t>
  </si>
  <si>
    <t>Ống nghiệm giữ chuẩn Cryo 1,8ml nắp xoắn vặn trắng</t>
  </si>
  <si>
    <t>Giấy điện tim 6 kênh 10 x 2000 cm</t>
  </si>
  <si>
    <t>Ambu + Mask</t>
  </si>
  <si>
    <t>Dụng cụ cố định ống nội khí quản có chống cắn</t>
  </si>
  <si>
    <t>Giấy điện tim Monitol (Khoa sản)</t>
  </si>
  <si>
    <t>Giấy điện tim 50 x 80 cm</t>
  </si>
  <si>
    <t>Eosin - Azure (EA50)</t>
  </si>
  <si>
    <t>Hematoxyline  (HE)</t>
  </si>
  <si>
    <t>Orange G6 (OG6)</t>
  </si>
  <si>
    <t>Test thai</t>
  </si>
  <si>
    <t>Amoniac đậm đặc</t>
  </si>
  <si>
    <t>Tên nhóm, loại Vật tư y tế/hóa chất theo TT 04/2017/TT-BYT</t>
  </si>
  <si>
    <t>Tên nhóm, loại Vật tư y tế/hóa chất tại bệnh viện</t>
  </si>
  <si>
    <t>Ete</t>
  </si>
  <si>
    <t>Dung dịch KOH 3%</t>
  </si>
  <si>
    <t>Dung dịch Lugol 1%</t>
  </si>
  <si>
    <t>Giấy đo điện tim 6 kênh ( 112 mm x 27m)</t>
  </si>
  <si>
    <t>Bao camera nội soi</t>
  </si>
  <si>
    <t>Thành tiền</t>
  </si>
  <si>
    <t>STT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</si>
  <si>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</si>
  <si>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</si>
  <si>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</si>
  <si>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</si>
  <si>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</si>
  <si>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</si>
  <si>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</si>
  <si>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</si>
  <si>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</si>
  <si>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</si>
  <si>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</si>
  <si>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32</t>
  </si>
  <si>
    <t>33</t>
  </si>
  <si>
    <t>34</t>
  </si>
  <si>
    <t>35</t>
  </si>
  <si>
    <t>36</t>
  </si>
  <si>
    <t>37</t>
  </si>
  <si>
    <t>38</t>
  </si>
  <si>
    <t>50</t>
  </si>
  <si>
    <t>52</t>
  </si>
  <si>
    <t>Giấy đo điện tim 3 kênh (63x30x16 mm)</t>
  </si>
  <si>
    <t>TỔNG 38 MẶT HÀNG</t>
  </si>
  <si>
    <t>140</t>
  </si>
  <si>
    <t>200</t>
  </si>
  <si>
    <t>300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</si>
  <si>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</si>
  <si>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</si>
  <si>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</si>
  <si>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</si>
  <si>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</si>
  <si>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</si>
  <si>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</si>
  <si>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</si>
  <si>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</si>
  <si>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</si>
  <si>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</si>
  <si>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</si>
  <si>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</si>
  <si>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</si>
  <si>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</si>
  <si>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</si>
  <si>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</si>
  <si>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</si>
  <si>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</si>
  <si>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</si>
  <si>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2</t>
  </si>
  <si>
    <t>5</t>
  </si>
  <si>
    <t>1</t>
  </si>
  <si>
    <t>4</t>
  </si>
  <si>
    <t>4.500</t>
  </si>
  <si>
    <t>Nhóm theo TT14/2020</t>
  </si>
  <si>
    <t>Tên thương mại</t>
  </si>
  <si>
    <t>Ký hiệu, mã hàng hóa</t>
  </si>
  <si>
    <t>Hãng sản xuất</t>
  </si>
  <si>
    <t>Nước sản xuất</t>
  </si>
  <si>
    <t xml:space="preserve">Đơn giá </t>
  </si>
  <si>
    <t xml:space="preserve">Số lượng </t>
  </si>
  <si>
    <t>Quy cách</t>
  </si>
  <si>
    <t>Mã VTYT theo quyết định 5086/QĐ-BYT</t>
  </si>
  <si>
    <t>Lít</t>
  </si>
  <si>
    <t>Bộ</t>
  </si>
  <si>
    <t>Cái</t>
  </si>
  <si>
    <t>sợi</t>
  </si>
  <si>
    <t>Chai</t>
  </si>
  <si>
    <t>chai</t>
  </si>
  <si>
    <t>Thùng</t>
  </si>
  <si>
    <t>Cuộn</t>
  </si>
  <si>
    <t>Hộp</t>
  </si>
  <si>
    <t>Kg</t>
  </si>
  <si>
    <t>Bọc</t>
  </si>
  <si>
    <t>Chai 1 Lít</t>
  </si>
  <si>
    <t>Bịch 5 cái</t>
  </si>
  <si>
    <t>Bịch 10 sợi</t>
  </si>
  <si>
    <t>Chai 500ml</t>
  </si>
  <si>
    <t>Thùng 2 can</t>
  </si>
  <si>
    <t>Hộp 5 xấp</t>
  </si>
  <si>
    <t>Hộp 10
cuộn</t>
  </si>
  <si>
    <t>Lốc 10 Cuộn</t>
  </si>
  <si>
    <t>Chai
250g</t>
  </si>
  <si>
    <t>Bịch 20 Cái</t>
  </si>
  <si>
    <t>Hộp 100 tube</t>
  </si>
  <si>
    <t>Chai 500g</t>
  </si>
  <si>
    <t>Hộp 100 cái</t>
  </si>
  <si>
    <t>Bọc 10 cái</t>
  </si>
  <si>
    <t>Bọc 100 cái</t>
  </si>
  <si>
    <t>Hộp 50 cái</t>
  </si>
  <si>
    <t>1.00063.1000</t>
  </si>
  <si>
    <t>GT001-300C</t>
  </si>
  <si>
    <t>MI020ST</t>
  </si>
  <si>
    <t>GT048-100</t>
  </si>
  <si>
    <t>GT016-100</t>
  </si>
  <si>
    <t>1.05029</t>
  </si>
  <si>
    <t>Lazarus</t>
  </si>
  <si>
    <t>MI012STa</t>
  </si>
  <si>
    <t>Maracano</t>
  </si>
  <si>
    <t>1.09272.0500</t>
  </si>
  <si>
    <t>1.04242</t>
  </si>
  <si>
    <t>STAR SONOG</t>
  </si>
  <si>
    <t>Giấy in nhiệt</t>
  </si>
  <si>
    <t>UPP110S</t>
  </si>
  <si>
    <t>MI005ST</t>
  </si>
  <si>
    <t>1.09253.0500</t>
  </si>
  <si>
    <t>1.04761</t>
  </si>
  <si>
    <t>Nón tiệt trùng</t>
  </si>
  <si>
    <t>GT204-318</t>
  </si>
  <si>
    <t>1.06888.0500</t>
  </si>
  <si>
    <t>1.05051</t>
  </si>
  <si>
    <t>SPA</t>
  </si>
  <si>
    <t>40cmx60cm</t>
  </si>
  <si>
    <t>80cmx120cm</t>
  </si>
  <si>
    <t>Litholyme</t>
  </si>
  <si>
    <t>MI014ST</t>
  </si>
  <si>
    <t>THCG24QUEEN</t>
  </si>
  <si>
    <t>CAM02.3</t>
  </si>
  <si>
    <t>1.00931.2500</t>
  </si>
  <si>
    <t>1.05423.1011</t>
  </si>
  <si>
    <t>Đức</t>
  </si>
  <si>
    <t>Merck</t>
  </si>
  <si>
    <t>Trung Quốc</t>
  </si>
  <si>
    <t>Greetmed</t>
  </si>
  <si>
    <t>Việt Nam</t>
  </si>
  <si>
    <t>Nam Khoa</t>
  </si>
  <si>
    <t>Quang Mậu</t>
  </si>
  <si>
    <t>An Phú</t>
  </si>
  <si>
    <t>Tianjin</t>
  </si>
  <si>
    <t xml:space="preserve"> Nhật Bản</t>
  </si>
  <si>
    <t>Sony</t>
  </si>
  <si>
    <t>Châu Ngọc Thạch</t>
  </si>
  <si>
    <t>Lạc Việt</t>
  </si>
  <si>
    <t>Tương Lai</t>
  </si>
  <si>
    <t>Mỹ</t>
  </si>
  <si>
    <t>Allied Healthcare Products Inc</t>
  </si>
  <si>
    <t>Việt Mỹ(Amvi)</t>
  </si>
  <si>
    <t>Acid Acetic</t>
  </si>
  <si>
    <t>Nhóm 3</t>
  </si>
  <si>
    <t>Nhóm 6</t>
  </si>
  <si>
    <t xml:space="preserve">Nhóm 5 </t>
  </si>
  <si>
    <t>N00.00.000.0846.000.0001</t>
  </si>
  <si>
    <t>N00.00.000.0998.000.0021</t>
  </si>
  <si>
    <t>N00.00.000.4698.000.0119</t>
  </si>
  <si>
    <t>N00.00.000.3262.279.0037</t>
  </si>
  <si>
    <t>N04.01.010.3262.279.0002</t>
  </si>
  <si>
    <t>N00.00.000.5266.279.0017</t>
  </si>
  <si>
    <t>N00.00.000.5266.279.0099</t>
  </si>
  <si>
    <t>N00.00.000.1280.000.0002</t>
  </si>
  <si>
    <t>N00.00.000.0156.175.0001</t>
  </si>
  <si>
    <t>N00.00.000.5266.279.0005</t>
  </si>
  <si>
    <t>N00.00.000.5266.279.0112</t>
  </si>
  <si>
    <t>PHỤ LỤC BẢNG GIÁ HỢP ĐỒNG</t>
  </si>
  <si>
    <t>Nhà thầu cung ứng</t>
  </si>
  <si>
    <t>HỘ KINH DOANH NGUYỄN KIM LIÊN, CỬA HÀNG TRANG THIẾT BỊ Y TẾ HUY HOÀNG</t>
  </si>
  <si>
    <t>GÓI THẦU SỐ 11: VẬT TU Y TẾ  -  HÓA CHẤT VÀ DỤNG CỤ KHÁC THUỘC
DỰ TOÁN: MUA SẮM TRANG THIẾT BỊ Y TẾ SỬ DỤNG NĂM 2022 - 2023 CỦA BỆNH VIỆN ĐA KHOA ĐẦM DƠI
(Kèm theo Hợp đồng số: 04/G11.2652023/TTBYT/BVĐKĐD-HH ngày 26/5/2023)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</si>
</sst>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 * #,##0.00_ ;_ * \-#,##0.00_ ;_ * &quot;-&quot;??_ ;_ @_ 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.VnTime"/>
      <family val="2"/>
    </font>
    <font>
      <sz val="10"/>
      <color indexed="8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VNI-Times"/>
    </font>
    <font>
      <sz val="12"/>
      <color indexed="8"/>
      <name val="Times New Roman"/>
      <family val="2"/>
    </font>
    <font>
      <sz val="10"/>
      <name val=".VnTime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color indexed="8"/>
      <name val="MS Shell Dlg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宋体"/>
      <charset val="134"/>
    </font>
    <font>
      <sz val="12"/>
      <name val="VNI-Times"/>
    </font>
    <font>
      <sz val="11"/>
      <color theme="1"/>
      <name val="Calibri"/>
      <family val="2"/>
    </font>
    <font>
      <sz val="8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>
      <alignment vertical="top"/>
    </xf>
    <xf numFmtId="0" fontId="5" fillId="0" borderId="0"/>
    <xf numFmtId="0" fontId="5" fillId="0" borderId="0">
      <alignment vertical="top"/>
    </xf>
    <xf numFmtId="0" fontId="6" fillId="0" borderId="0"/>
    <xf numFmtId="0" fontId="14" fillId="0" borderId="0"/>
    <xf numFmtId="0" fontId="14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6" fillId="0" borderId="0"/>
    <xf numFmtId="0" fontId="6" fillId="0" borderId="0"/>
    <xf numFmtId="0" fontId="6" fillId="0" borderId="0">
      <alignment vertical="top"/>
    </xf>
    <xf numFmtId="0" fontId="2" fillId="0" borderId="0"/>
    <xf numFmtId="0" fontId="2" fillId="0" borderId="0"/>
    <xf numFmtId="0" fontId="12" fillId="0" borderId="0">
      <alignment vertical="center"/>
    </xf>
    <xf numFmtId="0" fontId="1" fillId="0" borderId="0"/>
    <xf numFmtId="0" fontId="9" fillId="0" borderId="0"/>
    <xf numFmtId="0" fontId="7" fillId="0" borderId="0"/>
    <xf numFmtId="0" fontId="3" fillId="0" borderId="0"/>
    <xf numFmtId="0" fontId="6" fillId="0" borderId="0">
      <alignment vertical="top"/>
    </xf>
    <xf numFmtId="0" fontId="11" fillId="0" borderId="0"/>
    <xf numFmtId="0" fontId="4" fillId="0" borderId="0">
      <alignment vertical="top"/>
    </xf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17" fillId="0" borderId="0"/>
    <xf numFmtId="0" fontId="36" fillId="0" borderId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6" fillId="0" borderId="0">
      <alignment vertical="top"/>
    </xf>
    <xf numFmtId="0" fontId="5" fillId="0" borderId="0">
      <alignment vertical="top"/>
    </xf>
    <xf numFmtId="0" fontId="6" fillId="0" borderId="0"/>
    <xf numFmtId="0" fontId="37" fillId="0" borderId="0"/>
    <xf numFmtId="0" fontId="3" fillId="24" borderId="8" applyNumberFormat="0" applyFont="0" applyAlignment="0" applyProtection="0"/>
    <xf numFmtId="0" fontId="30" fillId="21" borderId="9" applyNumberFormat="0" applyAlignment="0" applyProtection="0"/>
    <xf numFmtId="0" fontId="31" fillId="25" borderId="1" applyNumberFormat="0" applyFont="0" applyFill="0" applyAlignment="0">
      <alignment horizontal="left" vertical="top"/>
    </xf>
    <xf numFmtId="4" fontId="17" fillId="0" borderId="0" applyFont="0" applyFill="0" applyBorder="0" applyAlignment="0" applyProtection="0"/>
    <xf numFmtId="0" fontId="17" fillId="0" borderId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/>
  </cellStyleXfs>
  <cellXfs count="46">
    <xf numFmtId="0" fontId="0" fillId="0" borderId="0" xfId="0"/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3" fontId="11" fillId="2" borderId="0" xfId="0" applyNumberFormat="1" applyFont="1" applyFill="1" applyAlignment="1">
      <alignment horizontal="center" vertical="center"/>
    </xf>
    <xf numFmtId="0" fontId="38" fillId="0" borderId="0" xfId="0" applyFont="1" applyFill="1" applyAlignment="1">
      <alignment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" xfId="0" quotePrefix="1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>
      <alignment horizontal="center" vertical="center" wrapText="1"/>
    </xf>
    <xf numFmtId="3" fontId="41" fillId="0" borderId="1" xfId="0" quotePrefix="1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1" xfId="0" applyNumberFormat="1" applyFont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 wrapText="1"/>
    </xf>
    <xf numFmtId="3" fontId="40" fillId="0" borderId="1" xfId="0" applyNumberFormat="1" applyFont="1" applyFill="1" applyBorder="1" applyAlignment="1">
      <alignment horizontal="center" vertical="center"/>
    </xf>
    <xf numFmtId="3" fontId="40" fillId="0" borderId="1" xfId="0" applyNumberFormat="1" applyFont="1" applyFill="1" applyBorder="1" applyAlignment="1">
      <alignment horizontal="right" vertical="center"/>
    </xf>
    <xf numFmtId="0" fontId="41" fillId="0" borderId="1" xfId="0" applyFont="1" applyBorder="1" applyAlignment="1" applyProtection="1">
      <alignment horizontal="center" vertical="center"/>
      <protection locked="0"/>
    </xf>
    <xf numFmtId="0" fontId="42" fillId="0" borderId="1" xfId="0" applyFont="1" applyFill="1" applyBorder="1" applyAlignment="1">
      <alignment horizontal="center" vertical="center" wrapText="1"/>
    </xf>
    <xf numFmtId="0" fontId="40" fillId="0" borderId="1" xfId="41" applyFont="1" applyFill="1" applyBorder="1" applyAlignment="1" applyProtection="1">
      <alignment horizontal="center" vertical="center" wrapText="1"/>
    </xf>
    <xf numFmtId="3" fontId="41" fillId="0" borderId="1" xfId="0" applyNumberFormat="1" applyFont="1" applyBorder="1" applyAlignment="1">
      <alignment horizontal="center" vertical="center" wrapText="1"/>
    </xf>
    <xf numFmtId="0" fontId="40" fillId="0" borderId="1" xfId="0" quotePrefix="1" applyFont="1" applyFill="1" applyBorder="1" applyAlignment="1">
      <alignment horizontal="center" vertical="center" wrapText="1"/>
    </xf>
    <xf numFmtId="3" fontId="40" fillId="0" borderId="1" xfId="0" applyNumberFormat="1" applyFont="1" applyFill="1" applyBorder="1" applyAlignment="1">
      <alignment horizontal="center" vertical="center" wrapText="1"/>
    </xf>
    <xf numFmtId="0" fontId="40" fillId="0" borderId="1" xfId="25" applyFont="1" applyFill="1" applyBorder="1" applyAlignment="1" applyProtection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 applyProtection="1">
      <alignment horizontal="center" vertical="center" wrapText="1"/>
      <protection locked="0"/>
    </xf>
    <xf numFmtId="3" fontId="40" fillId="2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 applyProtection="1">
      <alignment horizontal="center" vertical="center" wrapText="1"/>
    </xf>
    <xf numFmtId="0" fontId="41" fillId="0" borderId="1" xfId="0" quotePrefix="1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49" fontId="41" fillId="0" borderId="1" xfId="0" applyNumberFormat="1" applyFont="1" applyFill="1" applyBorder="1" applyAlignment="1">
      <alignment horizontal="center" vertical="center" wrapText="1" shrinkToFit="1"/>
    </xf>
    <xf numFmtId="3" fontId="10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Fill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98">
    <cellStyle name="20% - Accent1 2" xfId="43"/>
    <cellStyle name="20% - Accent2 2" xfId="44"/>
    <cellStyle name="20% - Accent3 2" xfId="45"/>
    <cellStyle name="20% - Accent4 2" xfId="46"/>
    <cellStyle name="20% - Accent5 2" xfId="47"/>
    <cellStyle name="20% - Accent6 2" xfId="48"/>
    <cellStyle name="40% - Accent1 2" xfId="49"/>
    <cellStyle name="40% - Accent2 2" xfId="50"/>
    <cellStyle name="40% - Accent3 2" xfId="51"/>
    <cellStyle name="40% - Accent4 2" xfId="52"/>
    <cellStyle name="40% - Accent5 2" xfId="53"/>
    <cellStyle name="40% - Accent6 2" xfId="54"/>
    <cellStyle name="60% - Accent1 2" xfId="55"/>
    <cellStyle name="60% - Accent2 2" xfId="56"/>
    <cellStyle name="60% - Accent3 2" xfId="57"/>
    <cellStyle name="60% - Accent4 2" xfId="58"/>
    <cellStyle name="60% - Accent5 2" xfId="59"/>
    <cellStyle name="60% - Accent6 2" xfId="60"/>
    <cellStyle name="Accent1 2" xfId="61"/>
    <cellStyle name="Accent2 2" xfId="62"/>
    <cellStyle name="Accent3 2" xfId="63"/>
    <cellStyle name="Accent4 2" xfId="64"/>
    <cellStyle name="Accent5 2" xfId="65"/>
    <cellStyle name="Accent6 2" xfId="66"/>
    <cellStyle name="Bad 2" xfId="67"/>
    <cellStyle name="Calculation 2" xfId="68"/>
    <cellStyle name="Check Cell 2" xfId="69"/>
    <cellStyle name="Comma 11" xfId="1"/>
    <cellStyle name="Comma 12" xfId="2"/>
    <cellStyle name="Comma 2" xfId="3"/>
    <cellStyle name="Comma 2 2" xfId="4"/>
    <cellStyle name="Comma 2 2 2" xfId="70"/>
    <cellStyle name="Comma 2 3" xfId="5"/>
    <cellStyle name="Comma 25" xfId="6"/>
    <cellStyle name="Comma 25 2" xfId="7"/>
    <cellStyle name="Comma 3" xfId="8"/>
    <cellStyle name="Comma 3 2" xfId="9"/>
    <cellStyle name="Comma 3 3" xfId="71"/>
    <cellStyle name="Comma 4" xfId="72"/>
    <cellStyle name="Comma 4 2" xfId="10"/>
    <cellStyle name="Comma 4 2 2" xfId="11"/>
    <cellStyle name="Comma 5 2" xfId="12"/>
    <cellStyle name="Comma 6" xfId="13"/>
    <cellStyle name="Comma 6 2" xfId="14"/>
    <cellStyle name="Comma 6 3" xfId="73"/>
    <cellStyle name="Comma 7" xfId="15"/>
    <cellStyle name="Comma 8" xfId="16"/>
    <cellStyle name="Comma 9" xfId="17"/>
    <cellStyle name="Explanatory Text 2" xfId="74"/>
    <cellStyle name="Good 2" xfId="75"/>
    <cellStyle name="Heading 1 2" xfId="76"/>
    <cellStyle name="Heading 2 2" xfId="77"/>
    <cellStyle name="Heading 3 2" xfId="78"/>
    <cellStyle name="Heading 4 2" xfId="79"/>
    <cellStyle name="Input 2" xfId="80"/>
    <cellStyle name="Ledger 17 x 11 in" xfId="18"/>
    <cellStyle name="Ledger 17 x 11 in 2" xfId="81"/>
    <cellStyle name="Ledger 17 x 11 in 4" xfId="82"/>
    <cellStyle name="Linked Cell 2" xfId="83"/>
    <cellStyle name="Neutral 2" xfId="84"/>
    <cellStyle name="Normal" xfId="0" builtinId="0"/>
    <cellStyle name="Normal 10" xfId="19"/>
    <cellStyle name="Normal 11" xfId="20"/>
    <cellStyle name="Normal 11 2 2" xfId="21"/>
    <cellStyle name="Normal 16 2" xfId="22"/>
    <cellStyle name="Normal 2" xfId="23"/>
    <cellStyle name="Normal 2 2" xfId="24"/>
    <cellStyle name="Normal 2 2 2" xfId="25"/>
    <cellStyle name="Normal 2 2 2 4" xfId="26"/>
    <cellStyle name="Normal 2 2 2 4 2" xfId="27"/>
    <cellStyle name="Normal 2 2 3" xfId="28"/>
    <cellStyle name="Normal 2 2 4" xfId="29"/>
    <cellStyle name="Normal 2 3" xfId="30"/>
    <cellStyle name="Normal 2 4" xfId="85"/>
    <cellStyle name="Normal 3" xfId="31"/>
    <cellStyle name="Normal 3 2" xfId="32"/>
    <cellStyle name="Normal 3 3" xfId="86"/>
    <cellStyle name="Normal 3 3 2" xfId="33"/>
    <cellStyle name="Normal 3 3 2 2" xfId="34"/>
    <cellStyle name="Normal 3_THAU" xfId="35"/>
    <cellStyle name="Normal 32" xfId="36"/>
    <cellStyle name="Normal 35" xfId="37"/>
    <cellStyle name="Normal 4" xfId="38"/>
    <cellStyle name="Normal 6" xfId="87"/>
    <cellStyle name="Normal 6 2" xfId="39"/>
    <cellStyle name="Normal 7" xfId="88"/>
    <cellStyle name="Normal 7 2" xfId="40"/>
    <cellStyle name="Normal_DANH MỤC VTYT ĐẤU THẦU THÁNG 7  NĂM 2015.xls  CHỈNH" xfId="41"/>
    <cellStyle name="Note 2" xfId="89"/>
    <cellStyle name="Output 2" xfId="90"/>
    <cellStyle name="Peleks" xfId="91"/>
    <cellStyle name="PSDec" xfId="92"/>
    <cellStyle name="Style 1" xfId="42"/>
    <cellStyle name="Style 1 2" xfId="93"/>
    <cellStyle name="Title 2" xfId="94"/>
    <cellStyle name="Total 2" xfId="95"/>
    <cellStyle name="Warning Text 2" xfId="96"/>
    <cellStyle name="常规_2007JET产品价格" xfId="97"/>
  </cellStyles>
  <dxfs count="0"/>
  <tableStyles count="0" defaultTableStyle="TableStyleMedium2" defaultPivotStyle="PivotStyleLight16"/>
  <colors>
    <mruColors>
      <color rgb="FFFA4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G8" sqref="G8"/>
    </sheetView>
  </sheetViews>
  <sheetFormatPr defaultColWidth="9.140625" defaultRowHeight="12.75"/>
  <cols>
    <col min="1" max="1" width="5.28515625" style="1" customWidth="1"/>
    <col min="2" max="2" width="8.7109375" style="4" customWidth="1"/>
    <col min="3" max="3" width="14.28515625" style="1" customWidth="1"/>
    <col min="4" max="4" width="12" style="1" customWidth="1"/>
    <col min="5" max="5" width="9.7109375" style="1" customWidth="1"/>
    <col min="6" max="6" width="12.5703125" style="1" customWidth="1"/>
    <col min="7" max="7" width="10.42578125" style="1" customWidth="1"/>
    <col min="8" max="8" width="8.42578125" style="1" customWidth="1"/>
    <col min="9" max="9" width="6.5703125" style="1" customWidth="1"/>
    <col min="10" max="10" width="7.85546875" style="1" customWidth="1"/>
    <col min="11" max="11" width="13.140625" style="1" customWidth="1"/>
    <col min="12" max="12" width="6.85546875" style="6" customWidth="1"/>
    <col min="13" max="13" width="9.42578125" style="6" customWidth="1"/>
    <col min="14" max="14" width="12.140625" style="6" customWidth="1"/>
    <col min="15" max="15" width="9.140625" style="36"/>
    <col min="16" max="16384" width="9.140625" style="1"/>
  </cols>
  <sheetData>
    <row r="1" spans="1:15" s="34" customFormat="1" ht="15.75">
      <c r="A1" s="42" t="s">
        <v>190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5" customFormat="1" ht="28.5" customHeight="1">
      <c r="A2" s="43" t="s">
        <v>193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s="5" customFormat="1" ht="24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s="7" customFormat="1" ht="88.5" customHeight="1">
      <c r="A4" s="8" t="s">
        <v>41</v>
      </c>
      <c r="B4" s="8" t="s">
        <v>33</v>
      </c>
      <c r="C4" s="8" t="s">
        <v>34</v>
      </c>
      <c r="D4" s="8" t="s">
        <v>93</v>
      </c>
      <c r="E4" s="8" t="s">
        <v>99</v>
      </c>
      <c r="F4" s="8" t="s">
        <v>94</v>
      </c>
      <c r="G4" s="8" t="s">
        <v>95</v>
      </c>
      <c r="H4" s="8" t="s">
        <v>96</v>
      </c>
      <c r="I4" s="9" t="s">
        <v>0</v>
      </c>
      <c r="J4" s="9" t="s">
        <v>92</v>
      </c>
      <c r="K4" s="9" t="s">
        <v>100</v>
      </c>
      <c r="L4" s="10" t="s">
        <v>98</v>
      </c>
      <c r="M4" s="10" t="s">
        <v>97</v>
      </c>
      <c r="N4" s="10" t="s">
        <v>40</v>
      </c>
      <c r="O4" s="35" t="s">
        <v>191</v>
      </c>
    </row>
    <row r="5" spans="1:15" s="2" customFormat="1" ht="21.75" customHeight="1">
      <c r="A5" s="11" t="s">
        <v>42</v>
      </c>
      <c r="B5" s="12"/>
      <c r="C5" s="13" t="s">
        <v>10</v>
      </c>
      <c r="D5" s="14" t="s">
        <v>175</v>
      </c>
      <c r="E5" s="14" t="s">
        <v>112</v>
      </c>
      <c r="F5" s="15" t="s">
        <v>128</v>
      </c>
      <c r="G5" s="14" t="s">
        <v>159</v>
      </c>
      <c r="H5" s="13" t="s">
        <v>158</v>
      </c>
      <c r="I5" s="16" t="s">
        <v>101</v>
      </c>
      <c r="J5" s="17" t="s">
        <v>176</v>
      </c>
      <c r="K5" s="18"/>
      <c r="L5" s="19" t="s">
        <v>89</v>
      </c>
      <c r="M5" s="19">
        <v>128000</v>
      </c>
      <c r="N5" s="20">
        <f>M5*L5</f>
        <v>128000</v>
      </c>
      <c r="O5" s="45" t="s">
        <v>192</v>
      </c>
    </row>
    <row r="6" spans="1:15" s="2" customFormat="1" ht="30">
      <c r="A6" s="11" t="s">
        <v>43</v>
      </c>
      <c r="B6" s="12"/>
      <c r="C6" s="12" t="s">
        <v>24</v>
      </c>
      <c r="D6" s="14" t="s">
        <v>24</v>
      </c>
      <c r="E6" s="14" t="s">
        <v>102</v>
      </c>
      <c r="F6" s="14" t="s">
        <v>129</v>
      </c>
      <c r="G6" s="14" t="s">
        <v>161</v>
      </c>
      <c r="H6" s="12" t="s">
        <v>160</v>
      </c>
      <c r="I6" s="16" t="s">
        <v>102</v>
      </c>
      <c r="J6" s="21" t="s">
        <v>177</v>
      </c>
      <c r="K6" s="22" t="s">
        <v>182</v>
      </c>
      <c r="L6" s="19" t="s">
        <v>85</v>
      </c>
      <c r="M6" s="19">
        <v>166750</v>
      </c>
      <c r="N6" s="20">
        <f t="shared" ref="N6:N42" si="0">M6*L6</f>
        <v>5002500</v>
      </c>
      <c r="O6" s="45"/>
    </row>
    <row r="7" spans="1:15" s="2" customFormat="1" ht="28.5" customHeight="1">
      <c r="A7" s="11" t="s">
        <v>44</v>
      </c>
      <c r="B7" s="12"/>
      <c r="C7" s="13" t="s">
        <v>20</v>
      </c>
      <c r="D7" s="14" t="s">
        <v>20</v>
      </c>
      <c r="E7" s="14" t="s">
        <v>112</v>
      </c>
      <c r="F7" s="14" t="s">
        <v>130</v>
      </c>
      <c r="G7" s="14" t="s">
        <v>163</v>
      </c>
      <c r="H7" s="13" t="s">
        <v>162</v>
      </c>
      <c r="I7" s="16" t="s">
        <v>101</v>
      </c>
      <c r="J7" s="21" t="s">
        <v>178</v>
      </c>
      <c r="K7" s="18"/>
      <c r="L7" s="19" t="s">
        <v>89</v>
      </c>
      <c r="M7" s="19">
        <v>501600</v>
      </c>
      <c r="N7" s="20">
        <f t="shared" si="0"/>
        <v>501600</v>
      </c>
      <c r="O7" s="45"/>
    </row>
    <row r="8" spans="1:15" s="2" customFormat="1" ht="28.5" customHeight="1">
      <c r="A8" s="11" t="s">
        <v>45</v>
      </c>
      <c r="B8" s="12"/>
      <c r="C8" s="13" t="s">
        <v>17</v>
      </c>
      <c r="D8" s="14" t="s">
        <v>17</v>
      </c>
      <c r="E8" s="14" t="s">
        <v>113</v>
      </c>
      <c r="F8" s="12" t="s">
        <v>131</v>
      </c>
      <c r="G8" s="14" t="s">
        <v>161</v>
      </c>
      <c r="H8" s="12" t="s">
        <v>160</v>
      </c>
      <c r="I8" s="16" t="s">
        <v>103</v>
      </c>
      <c r="J8" s="21" t="s">
        <v>177</v>
      </c>
      <c r="K8" s="18"/>
      <c r="L8" s="19" t="s">
        <v>64</v>
      </c>
      <c r="M8" s="19">
        <v>1400</v>
      </c>
      <c r="N8" s="20">
        <f t="shared" si="0"/>
        <v>196000</v>
      </c>
      <c r="O8" s="45"/>
    </row>
    <row r="9" spans="1:15" s="2" customFormat="1" ht="26.25" customHeight="1">
      <c r="A9" s="11" t="s">
        <v>46</v>
      </c>
      <c r="B9" s="12"/>
      <c r="C9" s="13" t="s">
        <v>9</v>
      </c>
      <c r="D9" s="14" t="s">
        <v>9</v>
      </c>
      <c r="E9" s="14" t="s">
        <v>114</v>
      </c>
      <c r="F9" s="12" t="s">
        <v>9</v>
      </c>
      <c r="G9" s="14" t="s">
        <v>164</v>
      </c>
      <c r="H9" s="13" t="s">
        <v>162</v>
      </c>
      <c r="I9" s="16" t="s">
        <v>104</v>
      </c>
      <c r="J9" s="21" t="s">
        <v>178</v>
      </c>
      <c r="K9" s="23"/>
      <c r="L9" s="19" t="s">
        <v>60</v>
      </c>
      <c r="M9" s="19">
        <v>3000</v>
      </c>
      <c r="N9" s="20">
        <f t="shared" si="0"/>
        <v>150000</v>
      </c>
      <c r="O9" s="45"/>
    </row>
    <row r="10" spans="1:15" s="2" customFormat="1" ht="58.5" customHeight="1">
      <c r="A10" s="11" t="s">
        <v>47</v>
      </c>
      <c r="B10" s="12"/>
      <c r="C10" s="12" t="s">
        <v>25</v>
      </c>
      <c r="D10" s="14" t="s">
        <v>25</v>
      </c>
      <c r="E10" s="14" t="s">
        <v>102</v>
      </c>
      <c r="F10" s="14" t="s">
        <v>132</v>
      </c>
      <c r="G10" s="14" t="s">
        <v>161</v>
      </c>
      <c r="H10" s="12" t="s">
        <v>160</v>
      </c>
      <c r="I10" s="16" t="s">
        <v>102</v>
      </c>
      <c r="J10" s="21" t="s">
        <v>177</v>
      </c>
      <c r="K10" s="22" t="s">
        <v>183</v>
      </c>
      <c r="L10" s="19" t="s">
        <v>51</v>
      </c>
      <c r="M10" s="19">
        <v>6440</v>
      </c>
      <c r="N10" s="20">
        <f t="shared" si="0"/>
        <v>64400</v>
      </c>
      <c r="O10" s="45"/>
    </row>
    <row r="11" spans="1:15" s="2" customFormat="1" ht="33" customHeight="1">
      <c r="A11" s="11" t="s">
        <v>48</v>
      </c>
      <c r="B11" s="12"/>
      <c r="C11" s="13" t="s">
        <v>36</v>
      </c>
      <c r="D11" s="14" t="s">
        <v>36</v>
      </c>
      <c r="E11" s="14" t="s">
        <v>112</v>
      </c>
      <c r="F11" s="15" t="s">
        <v>133</v>
      </c>
      <c r="G11" s="14" t="s">
        <v>159</v>
      </c>
      <c r="H11" s="13" t="s">
        <v>158</v>
      </c>
      <c r="I11" s="16" t="s">
        <v>101</v>
      </c>
      <c r="J11" s="21" t="s">
        <v>176</v>
      </c>
      <c r="K11" s="18"/>
      <c r="L11" s="19" t="s">
        <v>89</v>
      </c>
      <c r="M11" s="19">
        <v>95000</v>
      </c>
      <c r="N11" s="20">
        <f t="shared" si="0"/>
        <v>95000</v>
      </c>
      <c r="O11" s="45"/>
    </row>
    <row r="12" spans="1:15" s="2" customFormat="1" ht="30">
      <c r="A12" s="11" t="s">
        <v>49</v>
      </c>
      <c r="B12" s="12"/>
      <c r="C12" s="13" t="s">
        <v>12</v>
      </c>
      <c r="D12" s="14" t="s">
        <v>12</v>
      </c>
      <c r="E12" s="14" t="s">
        <v>115</v>
      </c>
      <c r="F12" s="24" t="s">
        <v>134</v>
      </c>
      <c r="G12" s="14" t="s">
        <v>163</v>
      </c>
      <c r="H12" s="13" t="s">
        <v>162</v>
      </c>
      <c r="I12" s="16" t="s">
        <v>105</v>
      </c>
      <c r="J12" s="21" t="s">
        <v>178</v>
      </c>
      <c r="K12" s="18"/>
      <c r="L12" s="19" t="s">
        <v>87</v>
      </c>
      <c r="M12" s="19">
        <v>95000</v>
      </c>
      <c r="N12" s="20">
        <f t="shared" si="0"/>
        <v>190000</v>
      </c>
      <c r="O12" s="45"/>
    </row>
    <row r="13" spans="1:15" s="2" customFormat="1" ht="30">
      <c r="A13" s="11" t="s">
        <v>50</v>
      </c>
      <c r="B13" s="12"/>
      <c r="C13" s="13" t="s">
        <v>37</v>
      </c>
      <c r="D13" s="14" t="s">
        <v>37</v>
      </c>
      <c r="E13" s="14" t="s">
        <v>112</v>
      </c>
      <c r="F13" s="12" t="s">
        <v>135</v>
      </c>
      <c r="G13" s="14" t="s">
        <v>163</v>
      </c>
      <c r="H13" s="13" t="s">
        <v>162</v>
      </c>
      <c r="I13" s="16" t="s">
        <v>101</v>
      </c>
      <c r="J13" s="21" t="s">
        <v>178</v>
      </c>
      <c r="K13" s="18"/>
      <c r="L13" s="19" t="s">
        <v>89</v>
      </c>
      <c r="M13" s="19">
        <v>504000</v>
      </c>
      <c r="N13" s="20">
        <f t="shared" si="0"/>
        <v>504000</v>
      </c>
      <c r="O13" s="45"/>
    </row>
    <row r="14" spans="1:15" s="2" customFormat="1" ht="30">
      <c r="A14" s="11" t="s">
        <v>51</v>
      </c>
      <c r="B14" s="12"/>
      <c r="C14" s="13" t="s">
        <v>13</v>
      </c>
      <c r="D14" s="14" t="s">
        <v>13</v>
      </c>
      <c r="E14" s="14" t="s">
        <v>115</v>
      </c>
      <c r="F14" s="12" t="s">
        <v>136</v>
      </c>
      <c r="G14" s="14" t="s">
        <v>163</v>
      </c>
      <c r="H14" s="13" t="s">
        <v>162</v>
      </c>
      <c r="I14" s="16" t="s">
        <v>105</v>
      </c>
      <c r="J14" s="21" t="s">
        <v>178</v>
      </c>
      <c r="K14" s="18"/>
      <c r="L14" s="19" t="s">
        <v>87</v>
      </c>
      <c r="M14" s="19">
        <v>95000</v>
      </c>
      <c r="N14" s="20">
        <f t="shared" si="0"/>
        <v>190000</v>
      </c>
      <c r="O14" s="45"/>
    </row>
    <row r="15" spans="1:15" s="2" customFormat="1" ht="45">
      <c r="A15" s="11" t="s">
        <v>52</v>
      </c>
      <c r="B15" s="12"/>
      <c r="C15" s="13" t="s">
        <v>28</v>
      </c>
      <c r="D15" s="14" t="s">
        <v>28</v>
      </c>
      <c r="E15" s="14" t="s">
        <v>115</v>
      </c>
      <c r="F15" s="25" t="s">
        <v>137</v>
      </c>
      <c r="G15" s="14" t="s">
        <v>159</v>
      </c>
      <c r="H15" s="13" t="s">
        <v>158</v>
      </c>
      <c r="I15" s="16" t="s">
        <v>106</v>
      </c>
      <c r="J15" s="21" t="s">
        <v>176</v>
      </c>
      <c r="K15" s="18"/>
      <c r="L15" s="19" t="s">
        <v>87</v>
      </c>
      <c r="M15" s="19">
        <v>1201750</v>
      </c>
      <c r="N15" s="20">
        <f t="shared" si="0"/>
        <v>2403500</v>
      </c>
      <c r="O15" s="45"/>
    </row>
    <row r="16" spans="1:15" s="2" customFormat="1" ht="35.25" customHeight="1">
      <c r="A16" s="11" t="s">
        <v>67</v>
      </c>
      <c r="B16" s="12"/>
      <c r="C16" s="13" t="s">
        <v>19</v>
      </c>
      <c r="D16" s="14" t="s">
        <v>19</v>
      </c>
      <c r="E16" s="14" t="s">
        <v>115</v>
      </c>
      <c r="F16" s="25" t="s">
        <v>138</v>
      </c>
      <c r="G16" s="14" t="s">
        <v>159</v>
      </c>
      <c r="H16" s="13" t="s">
        <v>158</v>
      </c>
      <c r="I16" s="16" t="s">
        <v>105</v>
      </c>
      <c r="J16" s="21" t="s">
        <v>176</v>
      </c>
      <c r="K16" s="18"/>
      <c r="L16" s="19" t="s">
        <v>87</v>
      </c>
      <c r="M16" s="19">
        <v>633600</v>
      </c>
      <c r="N16" s="20">
        <f t="shared" si="0"/>
        <v>1267200</v>
      </c>
      <c r="O16" s="45"/>
    </row>
    <row r="17" spans="1:15" s="2" customFormat="1" ht="30">
      <c r="A17" s="11" t="s">
        <v>68</v>
      </c>
      <c r="B17" s="12"/>
      <c r="C17" s="13" t="s">
        <v>4</v>
      </c>
      <c r="D17" s="14" t="s">
        <v>4</v>
      </c>
      <c r="E17" s="14" t="s">
        <v>116</v>
      </c>
      <c r="F17" s="12" t="s">
        <v>139</v>
      </c>
      <c r="G17" s="14" t="s">
        <v>165</v>
      </c>
      <c r="H17" s="13" t="s">
        <v>162</v>
      </c>
      <c r="I17" s="16" t="s">
        <v>107</v>
      </c>
      <c r="J17" s="21" t="s">
        <v>178</v>
      </c>
      <c r="K17" s="37" t="s">
        <v>179</v>
      </c>
      <c r="L17" s="19" t="s">
        <v>70</v>
      </c>
      <c r="M17" s="19">
        <v>250000</v>
      </c>
      <c r="N17" s="20">
        <f t="shared" si="0"/>
        <v>3750000</v>
      </c>
      <c r="O17" s="45"/>
    </row>
    <row r="18" spans="1:15" s="2" customFormat="1" ht="45">
      <c r="A18" s="11" t="s">
        <v>69</v>
      </c>
      <c r="B18" s="12"/>
      <c r="C18" s="13" t="s">
        <v>27</v>
      </c>
      <c r="D18" s="14" t="s">
        <v>27</v>
      </c>
      <c r="E18" s="14" t="s">
        <v>108</v>
      </c>
      <c r="F18" s="12">
        <v>8050</v>
      </c>
      <c r="G18" s="14" t="s">
        <v>166</v>
      </c>
      <c r="H18" s="12" t="s">
        <v>160</v>
      </c>
      <c r="I18" s="16" t="s">
        <v>108</v>
      </c>
      <c r="J18" s="21" t="s">
        <v>177</v>
      </c>
      <c r="K18" s="18"/>
      <c r="L18" s="19" t="s">
        <v>88</v>
      </c>
      <c r="M18" s="19">
        <v>17640</v>
      </c>
      <c r="N18" s="20">
        <f t="shared" si="0"/>
        <v>88200</v>
      </c>
      <c r="O18" s="45" t="s">
        <v>192</v>
      </c>
    </row>
    <row r="19" spans="1:15" s="2" customFormat="1" ht="52.5" customHeight="1">
      <c r="A19" s="11" t="s">
        <v>70</v>
      </c>
      <c r="B19" s="12"/>
      <c r="C19" s="12" t="s">
        <v>23</v>
      </c>
      <c r="D19" s="14" t="s">
        <v>23</v>
      </c>
      <c r="E19" s="14" t="s">
        <v>108</v>
      </c>
      <c r="F19" s="14">
        <v>102000</v>
      </c>
      <c r="G19" s="14" t="s">
        <v>166</v>
      </c>
      <c r="H19" s="12" t="s">
        <v>160</v>
      </c>
      <c r="I19" s="16" t="s">
        <v>108</v>
      </c>
      <c r="J19" s="21" t="s">
        <v>177</v>
      </c>
      <c r="K19" s="12"/>
      <c r="L19" s="19" t="s">
        <v>66</v>
      </c>
      <c r="M19" s="19">
        <v>47250</v>
      </c>
      <c r="N19" s="20">
        <f t="shared" si="0"/>
        <v>14175000</v>
      </c>
      <c r="O19" s="45"/>
    </row>
    <row r="20" spans="1:15" s="2" customFormat="1" ht="45">
      <c r="A20" s="11" t="s">
        <v>71</v>
      </c>
      <c r="B20" s="12"/>
      <c r="C20" s="13" t="s">
        <v>26</v>
      </c>
      <c r="D20" s="14" t="s">
        <v>26</v>
      </c>
      <c r="E20" s="14" t="s">
        <v>117</v>
      </c>
      <c r="F20" s="12">
        <v>15290</v>
      </c>
      <c r="G20" s="14" t="s">
        <v>166</v>
      </c>
      <c r="H20" s="12" t="s">
        <v>160</v>
      </c>
      <c r="I20" s="16" t="s">
        <v>109</v>
      </c>
      <c r="J20" s="21" t="s">
        <v>177</v>
      </c>
      <c r="K20" s="37" t="s">
        <v>185</v>
      </c>
      <c r="L20" s="19" t="s">
        <v>77</v>
      </c>
      <c r="M20" s="19">
        <v>290250</v>
      </c>
      <c r="N20" s="20">
        <f t="shared" si="0"/>
        <v>6385500</v>
      </c>
      <c r="O20" s="45"/>
    </row>
    <row r="21" spans="1:15" s="2" customFormat="1" ht="60">
      <c r="A21" s="11" t="s">
        <v>72</v>
      </c>
      <c r="B21" s="12"/>
      <c r="C21" s="13" t="s">
        <v>62</v>
      </c>
      <c r="D21" s="14" t="s">
        <v>62</v>
      </c>
      <c r="E21" s="14" t="s">
        <v>118</v>
      </c>
      <c r="F21" s="12">
        <v>6330</v>
      </c>
      <c r="G21" s="14" t="s">
        <v>166</v>
      </c>
      <c r="H21" s="12" t="s">
        <v>160</v>
      </c>
      <c r="I21" s="16" t="s">
        <v>109</v>
      </c>
      <c r="J21" s="21" t="s">
        <v>177</v>
      </c>
      <c r="K21" s="37" t="s">
        <v>184</v>
      </c>
      <c r="L21" s="19" t="s">
        <v>67</v>
      </c>
      <c r="M21" s="19">
        <v>175000</v>
      </c>
      <c r="N21" s="20">
        <f t="shared" si="0"/>
        <v>2100000</v>
      </c>
      <c r="O21" s="45"/>
    </row>
    <row r="22" spans="1:15" s="2" customFormat="1" ht="60">
      <c r="A22" s="11" t="s">
        <v>73</v>
      </c>
      <c r="B22" s="12"/>
      <c r="C22" s="13" t="s">
        <v>38</v>
      </c>
      <c r="D22" s="14" t="s">
        <v>38</v>
      </c>
      <c r="E22" s="14" t="s">
        <v>108</v>
      </c>
      <c r="F22" s="12">
        <v>11227</v>
      </c>
      <c r="G22" s="14" t="s">
        <v>166</v>
      </c>
      <c r="H22" s="12" t="s">
        <v>160</v>
      </c>
      <c r="I22" s="16" t="s">
        <v>108</v>
      </c>
      <c r="J22" s="21" t="s">
        <v>177</v>
      </c>
      <c r="K22" s="37" t="s">
        <v>188</v>
      </c>
      <c r="L22" s="19" t="s">
        <v>65</v>
      </c>
      <c r="M22" s="19">
        <v>35000</v>
      </c>
      <c r="N22" s="20">
        <f t="shared" si="0"/>
        <v>7000000</v>
      </c>
      <c r="O22" s="45"/>
    </row>
    <row r="23" spans="1:15" s="3" customFormat="1" ht="30">
      <c r="A23" s="11" t="s">
        <v>74</v>
      </c>
      <c r="B23" s="12"/>
      <c r="C23" s="13" t="s">
        <v>3</v>
      </c>
      <c r="D23" s="14" t="s">
        <v>3</v>
      </c>
      <c r="E23" s="14" t="s">
        <v>108</v>
      </c>
      <c r="F23" s="12" t="s">
        <v>140</v>
      </c>
      <c r="G23" s="14" t="s">
        <v>166</v>
      </c>
      <c r="H23" s="12" t="s">
        <v>160</v>
      </c>
      <c r="I23" s="16" t="s">
        <v>108</v>
      </c>
      <c r="J23" s="21" t="s">
        <v>177</v>
      </c>
      <c r="K23" s="37" t="s">
        <v>189</v>
      </c>
      <c r="L23" s="26" t="s">
        <v>88</v>
      </c>
      <c r="M23" s="26">
        <v>12000</v>
      </c>
      <c r="N23" s="20">
        <f t="shared" si="0"/>
        <v>60000</v>
      </c>
      <c r="O23" s="45"/>
    </row>
    <row r="24" spans="1:15" s="2" customFormat="1" ht="45">
      <c r="A24" s="11" t="s">
        <v>75</v>
      </c>
      <c r="B24" s="12"/>
      <c r="C24" s="13" t="s">
        <v>1</v>
      </c>
      <c r="D24" s="14" t="s">
        <v>1</v>
      </c>
      <c r="E24" s="14" t="s">
        <v>119</v>
      </c>
      <c r="F24" s="12" t="s">
        <v>140</v>
      </c>
      <c r="G24" s="14" t="s">
        <v>166</v>
      </c>
      <c r="H24" s="12" t="s">
        <v>160</v>
      </c>
      <c r="I24" s="16" t="s">
        <v>108</v>
      </c>
      <c r="J24" s="21" t="s">
        <v>177</v>
      </c>
      <c r="K24" s="37" t="s">
        <v>189</v>
      </c>
      <c r="L24" s="19" t="s">
        <v>70</v>
      </c>
      <c r="M24" s="19">
        <v>14500</v>
      </c>
      <c r="N24" s="20">
        <f t="shared" si="0"/>
        <v>217500</v>
      </c>
      <c r="O24" s="45"/>
    </row>
    <row r="25" spans="1:15" s="2" customFormat="1" ht="30">
      <c r="A25" s="11" t="s">
        <v>76</v>
      </c>
      <c r="B25" s="12"/>
      <c r="C25" s="13" t="s">
        <v>2</v>
      </c>
      <c r="D25" s="14" t="s">
        <v>2</v>
      </c>
      <c r="E25" s="14" t="s">
        <v>118</v>
      </c>
      <c r="F25" s="14" t="s">
        <v>141</v>
      </c>
      <c r="G25" s="14" t="s">
        <v>168</v>
      </c>
      <c r="H25" s="13" t="s">
        <v>167</v>
      </c>
      <c r="I25" s="16" t="s">
        <v>109</v>
      </c>
      <c r="J25" s="21" t="s">
        <v>176</v>
      </c>
      <c r="K25" s="27"/>
      <c r="L25" s="19" t="s">
        <v>90</v>
      </c>
      <c r="M25" s="19">
        <v>1050000</v>
      </c>
      <c r="N25" s="20">
        <f t="shared" si="0"/>
        <v>4200000</v>
      </c>
      <c r="O25" s="45"/>
    </row>
    <row r="26" spans="1:15" ht="30.75" customHeight="1">
      <c r="A26" s="11" t="s">
        <v>77</v>
      </c>
      <c r="B26" s="28"/>
      <c r="C26" s="29" t="s">
        <v>6</v>
      </c>
      <c r="D26" s="14" t="s">
        <v>6</v>
      </c>
      <c r="E26" s="14" t="s">
        <v>115</v>
      </c>
      <c r="F26" s="14" t="s">
        <v>142</v>
      </c>
      <c r="G26" s="14" t="s">
        <v>163</v>
      </c>
      <c r="H26" s="13" t="s">
        <v>162</v>
      </c>
      <c r="I26" s="16" t="s">
        <v>105</v>
      </c>
      <c r="J26" s="21" t="s">
        <v>178</v>
      </c>
      <c r="K26" s="18"/>
      <c r="L26" s="30" t="s">
        <v>87</v>
      </c>
      <c r="M26" s="30">
        <v>260000</v>
      </c>
      <c r="N26" s="20">
        <f t="shared" si="0"/>
        <v>520000</v>
      </c>
      <c r="O26" s="45"/>
    </row>
    <row r="27" spans="1:15" ht="30">
      <c r="A27" s="11" t="s">
        <v>78</v>
      </c>
      <c r="B27" s="28"/>
      <c r="C27" s="29" t="s">
        <v>29</v>
      </c>
      <c r="D27" s="14" t="s">
        <v>29</v>
      </c>
      <c r="E27" s="14" t="s">
        <v>115</v>
      </c>
      <c r="F27" s="25" t="s">
        <v>143</v>
      </c>
      <c r="G27" s="14" t="s">
        <v>159</v>
      </c>
      <c r="H27" s="13" t="s">
        <v>158</v>
      </c>
      <c r="I27" s="16" t="s">
        <v>106</v>
      </c>
      <c r="J27" s="21" t="s">
        <v>176</v>
      </c>
      <c r="K27" s="31"/>
      <c r="L27" s="30" t="s">
        <v>87</v>
      </c>
      <c r="M27" s="30">
        <v>1644500</v>
      </c>
      <c r="N27" s="20">
        <f t="shared" si="0"/>
        <v>3289000</v>
      </c>
      <c r="O27" s="45"/>
    </row>
    <row r="28" spans="1:15" s="2" customFormat="1" ht="30">
      <c r="A28" s="11" t="s">
        <v>79</v>
      </c>
      <c r="B28" s="12"/>
      <c r="C28" s="13" t="s">
        <v>14</v>
      </c>
      <c r="D28" s="14" t="s">
        <v>14</v>
      </c>
      <c r="E28" s="14" t="s">
        <v>120</v>
      </c>
      <c r="F28" s="25" t="s">
        <v>144</v>
      </c>
      <c r="G28" s="14" t="s">
        <v>159</v>
      </c>
      <c r="H28" s="13" t="s">
        <v>158</v>
      </c>
      <c r="I28" s="16" t="s">
        <v>110</v>
      </c>
      <c r="J28" s="21" t="s">
        <v>176</v>
      </c>
      <c r="K28" s="18"/>
      <c r="L28" s="19" t="s">
        <v>89</v>
      </c>
      <c r="M28" s="19">
        <v>45500</v>
      </c>
      <c r="N28" s="20">
        <f t="shared" si="0"/>
        <v>45500</v>
      </c>
      <c r="O28" s="45"/>
    </row>
    <row r="29" spans="1:15" s="2" customFormat="1" ht="40.5" customHeight="1">
      <c r="A29" s="11" t="s">
        <v>80</v>
      </c>
      <c r="B29" s="12"/>
      <c r="C29" s="13" t="s">
        <v>15</v>
      </c>
      <c r="D29" s="14" t="s">
        <v>15</v>
      </c>
      <c r="E29" s="14" t="s">
        <v>121</v>
      </c>
      <c r="F29" s="12" t="s">
        <v>145</v>
      </c>
      <c r="G29" s="14" t="s">
        <v>169</v>
      </c>
      <c r="H29" s="13" t="s">
        <v>162</v>
      </c>
      <c r="I29" s="16" t="s">
        <v>103</v>
      </c>
      <c r="J29" s="21" t="s">
        <v>178</v>
      </c>
      <c r="K29" s="37" t="s">
        <v>181</v>
      </c>
      <c r="L29" s="19" t="s">
        <v>91</v>
      </c>
      <c r="M29" s="19">
        <v>1560</v>
      </c>
      <c r="N29" s="20">
        <f t="shared" si="0"/>
        <v>7020000</v>
      </c>
      <c r="O29" s="45"/>
    </row>
    <row r="30" spans="1:15" s="2" customFormat="1" ht="78" customHeight="1">
      <c r="A30" s="11" t="s">
        <v>81</v>
      </c>
      <c r="B30" s="12"/>
      <c r="C30" s="12" t="s">
        <v>22</v>
      </c>
      <c r="D30" s="14" t="s">
        <v>22</v>
      </c>
      <c r="E30" s="14" t="s">
        <v>122</v>
      </c>
      <c r="F30" s="14" t="s">
        <v>146</v>
      </c>
      <c r="G30" s="14" t="s">
        <v>161</v>
      </c>
      <c r="H30" s="12" t="s">
        <v>160</v>
      </c>
      <c r="I30" s="16" t="s">
        <v>109</v>
      </c>
      <c r="J30" s="21" t="s">
        <v>177</v>
      </c>
      <c r="K30" s="12"/>
      <c r="L30" s="19">
        <v>1</v>
      </c>
      <c r="M30" s="19">
        <v>110000</v>
      </c>
      <c r="N30" s="20">
        <f t="shared" si="0"/>
        <v>110000</v>
      </c>
      <c r="O30" s="45" t="s">
        <v>192</v>
      </c>
    </row>
    <row r="31" spans="1:15" s="2" customFormat="1" ht="30">
      <c r="A31" s="11" t="s">
        <v>82</v>
      </c>
      <c r="B31" s="12"/>
      <c r="C31" s="13" t="s">
        <v>30</v>
      </c>
      <c r="D31" s="14" t="s">
        <v>30</v>
      </c>
      <c r="E31" s="14" t="s">
        <v>115</v>
      </c>
      <c r="F31" s="32" t="s">
        <v>147</v>
      </c>
      <c r="G31" s="14" t="s">
        <v>159</v>
      </c>
      <c r="H31" s="13" t="s">
        <v>158</v>
      </c>
      <c r="I31" s="16" t="s">
        <v>105</v>
      </c>
      <c r="J31" s="21" t="s">
        <v>176</v>
      </c>
      <c r="K31" s="18"/>
      <c r="L31" s="19">
        <v>2</v>
      </c>
      <c r="M31" s="19">
        <v>1201750</v>
      </c>
      <c r="N31" s="20">
        <f t="shared" si="0"/>
        <v>2403500</v>
      </c>
      <c r="O31" s="45"/>
    </row>
    <row r="32" spans="1:15" s="2" customFormat="1" ht="25.5" customHeight="1">
      <c r="A32" s="11" t="s">
        <v>83</v>
      </c>
      <c r="B32" s="12"/>
      <c r="C32" s="13" t="s">
        <v>16</v>
      </c>
      <c r="D32" s="14" t="s">
        <v>16</v>
      </c>
      <c r="E32" s="14" t="s">
        <v>123</v>
      </c>
      <c r="F32" s="25" t="s">
        <v>148</v>
      </c>
      <c r="G32" s="14" t="s">
        <v>159</v>
      </c>
      <c r="H32" s="13" t="s">
        <v>158</v>
      </c>
      <c r="I32" s="16" t="s">
        <v>105</v>
      </c>
      <c r="J32" s="21" t="s">
        <v>176</v>
      </c>
      <c r="K32" s="18"/>
      <c r="L32" s="19">
        <v>2</v>
      </c>
      <c r="M32" s="19">
        <v>124500</v>
      </c>
      <c r="N32" s="20">
        <f t="shared" si="0"/>
        <v>249000</v>
      </c>
      <c r="O32" s="45"/>
    </row>
    <row r="33" spans="1:15" s="2" customFormat="1" ht="30">
      <c r="A33" s="11" t="s">
        <v>84</v>
      </c>
      <c r="B33" s="12"/>
      <c r="C33" s="13" t="s">
        <v>11</v>
      </c>
      <c r="D33" s="14" t="s">
        <v>11</v>
      </c>
      <c r="E33" s="14" t="s">
        <v>124</v>
      </c>
      <c r="F33" s="12" t="s">
        <v>149</v>
      </c>
      <c r="G33" s="14" t="s">
        <v>170</v>
      </c>
      <c r="H33" s="13" t="s">
        <v>162</v>
      </c>
      <c r="I33" s="16" t="s">
        <v>109</v>
      </c>
      <c r="J33" s="21" t="s">
        <v>178</v>
      </c>
      <c r="K33" s="37" t="s">
        <v>186</v>
      </c>
      <c r="L33" s="19" t="s">
        <v>60</v>
      </c>
      <c r="M33" s="19">
        <v>88400</v>
      </c>
      <c r="N33" s="20">
        <f t="shared" si="0"/>
        <v>4420000</v>
      </c>
      <c r="O33" s="45"/>
    </row>
    <row r="34" spans="1:15" s="2" customFormat="1" ht="23.25" customHeight="1">
      <c r="A34" s="11" t="s">
        <v>85</v>
      </c>
      <c r="B34" s="12"/>
      <c r="C34" s="13" t="s">
        <v>5</v>
      </c>
      <c r="D34" s="14" t="s">
        <v>5</v>
      </c>
      <c r="E34" s="14" t="s">
        <v>109</v>
      </c>
      <c r="F34" s="14" t="s">
        <v>5</v>
      </c>
      <c r="G34" s="14" t="s">
        <v>161</v>
      </c>
      <c r="H34" s="12" t="s">
        <v>160</v>
      </c>
      <c r="I34" s="16" t="s">
        <v>109</v>
      </c>
      <c r="J34" s="21" t="s">
        <v>177</v>
      </c>
      <c r="K34" s="18"/>
      <c r="L34" s="19" t="s">
        <v>51</v>
      </c>
      <c r="M34" s="19">
        <v>45500</v>
      </c>
      <c r="N34" s="20">
        <f t="shared" si="0"/>
        <v>455000</v>
      </c>
      <c r="O34" s="45"/>
    </row>
    <row r="35" spans="1:15" s="2" customFormat="1" ht="30">
      <c r="A35" s="11" t="s">
        <v>86</v>
      </c>
      <c r="B35" s="12"/>
      <c r="C35" s="13" t="s">
        <v>7</v>
      </c>
      <c r="D35" s="14" t="s">
        <v>7</v>
      </c>
      <c r="E35" s="14" t="s">
        <v>125</v>
      </c>
      <c r="F35" s="14" t="s">
        <v>150</v>
      </c>
      <c r="G35" s="14" t="s">
        <v>171</v>
      </c>
      <c r="H35" s="13" t="s">
        <v>162</v>
      </c>
      <c r="I35" s="16" t="s">
        <v>111</v>
      </c>
      <c r="J35" s="21" t="s">
        <v>178</v>
      </c>
      <c r="K35" s="18"/>
      <c r="L35" s="19">
        <v>60</v>
      </c>
      <c r="M35" s="19">
        <v>71500</v>
      </c>
      <c r="N35" s="20">
        <f t="shared" si="0"/>
        <v>4290000</v>
      </c>
      <c r="O35" s="45"/>
    </row>
    <row r="36" spans="1:15" s="2" customFormat="1" ht="27.75" customHeight="1">
      <c r="A36" s="11" t="s">
        <v>53</v>
      </c>
      <c r="B36" s="12"/>
      <c r="C36" s="13" t="s">
        <v>8</v>
      </c>
      <c r="D36" s="14" t="s">
        <v>8</v>
      </c>
      <c r="E36" s="14" t="s">
        <v>126</v>
      </c>
      <c r="F36" s="12" t="s">
        <v>151</v>
      </c>
      <c r="G36" s="14" t="s">
        <v>171</v>
      </c>
      <c r="H36" s="13" t="s">
        <v>162</v>
      </c>
      <c r="I36" s="16" t="s">
        <v>111</v>
      </c>
      <c r="J36" s="21" t="s">
        <v>178</v>
      </c>
      <c r="K36" s="18"/>
      <c r="L36" s="19" t="s">
        <v>61</v>
      </c>
      <c r="M36" s="19">
        <v>481000</v>
      </c>
      <c r="N36" s="20">
        <f t="shared" si="0"/>
        <v>25012000</v>
      </c>
      <c r="O36" s="45"/>
    </row>
    <row r="37" spans="1:15" s="2" customFormat="1" ht="60">
      <c r="A37" s="11" t="s">
        <v>54</v>
      </c>
      <c r="B37" s="12"/>
      <c r="C37" s="13" t="s">
        <v>18</v>
      </c>
      <c r="D37" s="14" t="s">
        <v>18</v>
      </c>
      <c r="E37" s="14" t="s">
        <v>110</v>
      </c>
      <c r="F37" s="14" t="s">
        <v>152</v>
      </c>
      <c r="G37" s="14" t="s">
        <v>173</v>
      </c>
      <c r="H37" s="13" t="s">
        <v>172</v>
      </c>
      <c r="I37" s="16" t="s">
        <v>110</v>
      </c>
      <c r="J37" s="21" t="s">
        <v>176</v>
      </c>
      <c r="K37" s="37" t="s">
        <v>187</v>
      </c>
      <c r="L37" s="19" t="s">
        <v>88</v>
      </c>
      <c r="M37" s="19">
        <v>161000</v>
      </c>
      <c r="N37" s="20">
        <f t="shared" si="0"/>
        <v>805000</v>
      </c>
      <c r="O37" s="45"/>
    </row>
    <row r="38" spans="1:15" s="2" customFormat="1" ht="30" customHeight="1">
      <c r="A38" s="11" t="s">
        <v>55</v>
      </c>
      <c r="B38" s="12"/>
      <c r="C38" s="13" t="s">
        <v>21</v>
      </c>
      <c r="D38" s="14" t="s">
        <v>21</v>
      </c>
      <c r="E38" s="14" t="s">
        <v>112</v>
      </c>
      <c r="F38" s="12" t="s">
        <v>153</v>
      </c>
      <c r="G38" s="14" t="s">
        <v>163</v>
      </c>
      <c r="H38" s="13" t="s">
        <v>162</v>
      </c>
      <c r="I38" s="16" t="s">
        <v>101</v>
      </c>
      <c r="J38" s="21" t="s">
        <v>178</v>
      </c>
      <c r="K38" s="18"/>
      <c r="L38" s="19" t="s">
        <v>89</v>
      </c>
      <c r="M38" s="19">
        <v>1267200</v>
      </c>
      <c r="N38" s="20">
        <f t="shared" si="0"/>
        <v>1267200</v>
      </c>
      <c r="O38" s="45"/>
    </row>
    <row r="39" spans="1:15" s="2" customFormat="1" ht="30">
      <c r="A39" s="11" t="s">
        <v>56</v>
      </c>
      <c r="B39" s="12"/>
      <c r="C39" s="12" t="s">
        <v>31</v>
      </c>
      <c r="D39" s="14" t="s">
        <v>31</v>
      </c>
      <c r="E39" s="14" t="s">
        <v>127</v>
      </c>
      <c r="F39" s="12" t="s">
        <v>154</v>
      </c>
      <c r="G39" s="14" t="s">
        <v>174</v>
      </c>
      <c r="H39" s="12" t="s">
        <v>162</v>
      </c>
      <c r="I39" s="16" t="s">
        <v>109</v>
      </c>
      <c r="J39" s="21" t="s">
        <v>178</v>
      </c>
      <c r="K39" s="37" t="s">
        <v>180</v>
      </c>
      <c r="L39" s="19" t="s">
        <v>87</v>
      </c>
      <c r="M39" s="19">
        <v>13200</v>
      </c>
      <c r="N39" s="20">
        <f t="shared" si="0"/>
        <v>26400</v>
      </c>
      <c r="O39" s="45"/>
    </row>
    <row r="40" spans="1:15" s="2" customFormat="1" ht="36.75" customHeight="1">
      <c r="A40" s="11" t="s">
        <v>57</v>
      </c>
      <c r="B40" s="12"/>
      <c r="C40" s="12" t="s">
        <v>39</v>
      </c>
      <c r="D40" s="14" t="s">
        <v>39</v>
      </c>
      <c r="E40" s="14" t="s">
        <v>103</v>
      </c>
      <c r="F40" s="12" t="s">
        <v>155</v>
      </c>
      <c r="G40" s="14" t="s">
        <v>171</v>
      </c>
      <c r="H40" s="13" t="s">
        <v>162</v>
      </c>
      <c r="I40" s="16" t="s">
        <v>103</v>
      </c>
      <c r="J40" s="21" t="s">
        <v>178</v>
      </c>
      <c r="K40" s="33"/>
      <c r="L40" s="19" t="s">
        <v>65</v>
      </c>
      <c r="M40" s="19">
        <v>8750</v>
      </c>
      <c r="N40" s="20">
        <f t="shared" si="0"/>
        <v>1750000</v>
      </c>
      <c r="O40" s="45"/>
    </row>
    <row r="41" spans="1:15" s="2" customFormat="1" ht="29.25" customHeight="1">
      <c r="A41" s="11" t="s">
        <v>58</v>
      </c>
      <c r="B41" s="12"/>
      <c r="C41" s="12" t="s">
        <v>35</v>
      </c>
      <c r="D41" s="14" t="s">
        <v>35</v>
      </c>
      <c r="E41" s="14" t="s">
        <v>112</v>
      </c>
      <c r="F41" s="25" t="s">
        <v>156</v>
      </c>
      <c r="G41" s="14" t="s">
        <v>159</v>
      </c>
      <c r="H41" s="13" t="s">
        <v>158</v>
      </c>
      <c r="I41" s="16" t="s">
        <v>101</v>
      </c>
      <c r="J41" s="21" t="s">
        <v>176</v>
      </c>
      <c r="K41" s="12"/>
      <c r="L41" s="19" t="s">
        <v>87</v>
      </c>
      <c r="M41" s="19">
        <v>46200</v>
      </c>
      <c r="N41" s="20">
        <f t="shared" si="0"/>
        <v>92400</v>
      </c>
      <c r="O41" s="45"/>
    </row>
    <row r="42" spans="1:15" s="2" customFormat="1" ht="30">
      <c r="A42" s="11" t="s">
        <v>59</v>
      </c>
      <c r="B42" s="12"/>
      <c r="C42" s="12" t="s">
        <v>32</v>
      </c>
      <c r="D42" s="14" t="s">
        <v>32</v>
      </c>
      <c r="E42" s="14" t="s">
        <v>112</v>
      </c>
      <c r="F42" s="25" t="s">
        <v>157</v>
      </c>
      <c r="G42" s="14" t="s">
        <v>159</v>
      </c>
      <c r="H42" s="13" t="s">
        <v>158</v>
      </c>
      <c r="I42" s="16" t="s">
        <v>101</v>
      </c>
      <c r="J42" s="21" t="s">
        <v>176</v>
      </c>
      <c r="K42" s="12"/>
      <c r="L42" s="19" t="s">
        <v>87</v>
      </c>
      <c r="M42" s="19">
        <v>46200</v>
      </c>
      <c r="N42" s="20">
        <f t="shared" si="0"/>
        <v>92400</v>
      </c>
      <c r="O42" s="45"/>
    </row>
    <row r="43" spans="1:15" s="40" customFormat="1" ht="34.5" customHeight="1">
      <c r="A43" s="41" t="s">
        <v>63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38">
        <f>SUM(N5:N42)</f>
        <v>100515800</v>
      </c>
      <c r="O43" s="39"/>
    </row>
    <row r="44" spans="1:15" ht="22.5" customHeight="1"/>
    <row r="45" spans="1:15" ht="15.75" customHeight="1"/>
  </sheetData>
  <sortState ref="A335:M372">
    <sortCondition ref="C335:C372"/>
  </sortState>
  <mergeCells count="6">
    <mergeCell ref="A43:M43"/>
    <mergeCell ref="A1:O1"/>
    <mergeCell ref="A2:O3"/>
    <mergeCell ref="O5:O17"/>
    <mergeCell ref="O30:O42"/>
    <mergeCell ref="O18:O29"/>
  </mergeCells>
  <dataValidations count="1">
    <dataValidation type="list" allowBlank="1" sqref="J5:J42">
      <formula1>",Thương mại,Tự sản xuất"</formula1>
    </dataValidation>
  </dataValidations>
  <pageMargins left="0.47244094488188981" right="0.15748031496062992" top="0.19685039370078741" bottom="0.3" header="0.19685039370078741" footer="0.2"/>
  <pageSetup paperSize="9" scale="95" fitToHeight="0" orientation="landscape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DM 2022-2023</vt:lpstr>
      <vt:lpstr>Sheet1</vt:lpstr>
      <vt:lpstr>'DM 2022-2023'!Print_Titles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2023-05-23T09:23:21Z</cp:lastPrinted>
  <dcterms:created xsi:type="dcterms:W3CDTF">2020-12-22T02:36:45Z</dcterms:created>
  <dcterms:modified xsi:type="dcterms:W3CDTF">2023-05-24T01:39:38Z</dcterms:modified>
</cp:coreProperties>
</file>